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2"/>
  </bookViews>
  <sheets>
    <sheet name="WYNIKI GENERALNA" sheetId="5" r:id="rId1"/>
    <sheet name="WYNIKI" sheetId="4" r:id="rId2"/>
    <sheet name="LISTA STARTOWA" sheetId="1" r:id="rId3"/>
  </sheets>
  <calcPr calcId="125725"/>
</workbook>
</file>

<file path=xl/calcChain.xml><?xml version="1.0" encoding="utf-8"?>
<calcChain xmlns="http://schemas.openxmlformats.org/spreadsheetml/2006/main">
  <c r="K24" i="5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I50" i="4"/>
  <c r="J50"/>
  <c r="H50"/>
  <c r="J46"/>
  <c r="K15"/>
  <c r="K12"/>
  <c r="K10"/>
  <c r="K9"/>
  <c r="K11"/>
  <c r="K8"/>
  <c r="K14"/>
  <c r="K13"/>
  <c r="K19"/>
  <c r="K18"/>
  <c r="K21"/>
  <c r="K22"/>
  <c r="K31"/>
  <c r="K28"/>
  <c r="K30"/>
  <c r="K27"/>
  <c r="K29"/>
  <c r="K26"/>
  <c r="K25"/>
  <c r="K24"/>
  <c r="K6"/>
  <c r="K46" s="1"/>
  <c r="K4"/>
  <c r="K50" s="1"/>
  <c r="H46"/>
  <c r="H48" s="1"/>
  <c r="I46"/>
</calcChain>
</file>

<file path=xl/sharedStrings.xml><?xml version="1.0" encoding="utf-8"?>
<sst xmlns="http://schemas.openxmlformats.org/spreadsheetml/2006/main" count="349" uniqueCount="98">
  <si>
    <t>LISTA STARTOWA</t>
  </si>
  <si>
    <t>Kierowca</t>
  </si>
  <si>
    <t>Pilot</t>
  </si>
  <si>
    <t>NR</t>
  </si>
  <si>
    <t>Samochód</t>
  </si>
  <si>
    <t>Przynależność Klubowa</t>
  </si>
  <si>
    <t>Czas Startu</t>
  </si>
  <si>
    <t>KLASA K1</t>
  </si>
  <si>
    <t>KLASA K2</t>
  </si>
  <si>
    <t>KLASA K3</t>
  </si>
  <si>
    <t>KLASA K4</t>
  </si>
  <si>
    <t>KLASA GOŚĆ</t>
  </si>
  <si>
    <t>WYNIKI</t>
  </si>
  <si>
    <t>MIEJSCE</t>
  </si>
  <si>
    <t>Przewoniczący ZSS</t>
  </si>
  <si>
    <t>Dyrektor Imprezy</t>
  </si>
  <si>
    <t>PS-1</t>
  </si>
  <si>
    <t>PS-2</t>
  </si>
  <si>
    <t>PS-3</t>
  </si>
  <si>
    <t>GENERALNA</t>
  </si>
  <si>
    <t>WYNIKI OFICJALNE</t>
  </si>
  <si>
    <t>GODZ. 17:00</t>
  </si>
  <si>
    <t xml:space="preserve">     KLASA GOŚĆ</t>
  </si>
  <si>
    <t>19.06.2022</t>
  </si>
  <si>
    <t>FIAT</t>
  </si>
  <si>
    <t>Kara za szykane</t>
  </si>
  <si>
    <t>Taryfa</t>
  </si>
  <si>
    <t>KLASA FIAT</t>
  </si>
  <si>
    <t>Bodniak Mateusz</t>
  </si>
  <si>
    <t>Seicento</t>
  </si>
  <si>
    <t>AMK STW</t>
  </si>
  <si>
    <t>Janeczko Jacek</t>
  </si>
  <si>
    <t>Ziarno Grzegorz</t>
  </si>
  <si>
    <t>Janeczko Dawid</t>
  </si>
  <si>
    <t>Tchórzewski Adam</t>
  </si>
  <si>
    <t>Kalisz Dawid</t>
  </si>
  <si>
    <t>Szudy Piotr</t>
  </si>
  <si>
    <t>AMK BIECKI</t>
  </si>
  <si>
    <t>Honda Civic</t>
  </si>
  <si>
    <t>Michałek Andrzej</t>
  </si>
  <si>
    <t>Michałek Magdalena</t>
  </si>
  <si>
    <t>Bludnik Wojciech</t>
  </si>
  <si>
    <t>Pastuła Piotr</t>
  </si>
  <si>
    <t>Czekaj Mateusz</t>
  </si>
  <si>
    <t>AK RZESZOWSKI</t>
  </si>
  <si>
    <t>Niemiec Jerzy</t>
  </si>
  <si>
    <t>Saganowski Tomasz</t>
  </si>
  <si>
    <t>AK STW</t>
  </si>
  <si>
    <t>Szach Szymon</t>
  </si>
  <si>
    <t>Balcerowski Kajetan</t>
  </si>
  <si>
    <t>Krupski Adam</t>
  </si>
  <si>
    <t>Kras Kamil</t>
  </si>
  <si>
    <t>Peugeot 206</t>
  </si>
  <si>
    <t>brak</t>
  </si>
  <si>
    <t>Florkiewicz Adam</t>
  </si>
  <si>
    <t>Florkiewicz Albert</t>
  </si>
  <si>
    <t>AK STOMIL DĘBICA</t>
  </si>
  <si>
    <t>Bieszczad Jacek</t>
  </si>
  <si>
    <t>Prajsnar Norbert</t>
  </si>
  <si>
    <t>Prajsnar Grzegorz</t>
  </si>
  <si>
    <t>Cinquecento</t>
  </si>
  <si>
    <t>AK Małopolski Krosno</t>
  </si>
  <si>
    <t>Klub Motorowy Łańcut</t>
  </si>
  <si>
    <t>Chrzan Miłosz</t>
  </si>
  <si>
    <t>Falandysz Damian</t>
  </si>
  <si>
    <t>Nepelski Michał</t>
  </si>
  <si>
    <t>Wozniak Karol</t>
  </si>
  <si>
    <t xml:space="preserve"> RST RALLY TEAM</t>
  </si>
  <si>
    <t>Szelągowski Dominik</t>
  </si>
  <si>
    <t>Pomykała Kamil</t>
  </si>
  <si>
    <t>Kopyść Marcin</t>
  </si>
  <si>
    <t>Grzela Jonasz</t>
  </si>
  <si>
    <t>126p</t>
  </si>
  <si>
    <t>Płuciennik Marek</t>
  </si>
  <si>
    <t>Pociask Kamil</t>
  </si>
  <si>
    <t>Kubat Jakub</t>
  </si>
  <si>
    <t>Maliar Yurii</t>
  </si>
  <si>
    <t>Dubanik Grzegorz</t>
  </si>
  <si>
    <t>Czoch Jakub</t>
  </si>
  <si>
    <t>Czoch Mateusz</t>
  </si>
  <si>
    <t>Subaru Impreza</t>
  </si>
  <si>
    <t>Kędzior Wojciech</t>
  </si>
  <si>
    <t>Trznadel Mateusz</t>
  </si>
  <si>
    <t>Renault Clio</t>
  </si>
  <si>
    <t>Buczak Mateusz</t>
  </si>
  <si>
    <t>Maksym Bartłomiej</t>
  </si>
  <si>
    <t>Ford Focus</t>
  </si>
  <si>
    <t>Tomasik Krzysztof</t>
  </si>
  <si>
    <t>Ogiela Piotr</t>
  </si>
  <si>
    <t>AMK LIMANOWA</t>
  </si>
  <si>
    <t>Piczak Paweł</t>
  </si>
  <si>
    <t>Pięta Jan</t>
  </si>
  <si>
    <t>Brandys Wiesław</t>
  </si>
  <si>
    <t>FSO Polonez</t>
  </si>
  <si>
    <t>Niemiec Jakub</t>
  </si>
  <si>
    <t>NK</t>
  </si>
  <si>
    <t>KLASYFIKACJA GENERALNA</t>
  </si>
  <si>
    <t>SUMA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</si>
</sst>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0" borderId="14" xfId="0" applyBorder="1"/>
    <xf numFmtId="0" fontId="0" fillId="0" borderId="6" xfId="0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8" xfId="0" applyFont="1" applyBorder="1"/>
    <xf numFmtId="0" fontId="0" fillId="0" borderId="14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6" xfId="0" applyBorder="1"/>
    <xf numFmtId="0" fontId="6" fillId="0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/>
    <xf numFmtId="0" fontId="7" fillId="0" borderId="14" xfId="0" applyFont="1" applyBorder="1"/>
    <xf numFmtId="0" fontId="7" fillId="0" borderId="16" xfId="0" applyFont="1" applyBorder="1"/>
    <xf numFmtId="0" fontId="7" fillId="0" borderId="6" xfId="0" applyFont="1" applyBorder="1"/>
    <xf numFmtId="0" fontId="7" fillId="0" borderId="12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8" xfId="0" applyFont="1" applyBorder="1"/>
    <xf numFmtId="0" fontId="7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Font="1"/>
    <xf numFmtId="0" fontId="8" fillId="0" borderId="8" xfId="0" applyFont="1" applyBorder="1"/>
    <xf numFmtId="0" fontId="10" fillId="3" borderId="8" xfId="0" applyFont="1" applyFill="1" applyBorder="1"/>
    <xf numFmtId="0" fontId="8" fillId="5" borderId="8" xfId="0" applyFont="1" applyFill="1" applyBorder="1"/>
    <xf numFmtId="0" fontId="2" fillId="0" borderId="0" xfId="0" quotePrefix="1" applyFont="1" applyAlignment="1">
      <alignment horizontal="left"/>
    </xf>
    <xf numFmtId="0" fontId="3" fillId="4" borderId="8" xfId="0" applyFont="1" applyFill="1" applyBorder="1"/>
    <xf numFmtId="0" fontId="7" fillId="0" borderId="9" xfId="0" applyFont="1" applyBorder="1"/>
    <xf numFmtId="0" fontId="0" fillId="0" borderId="9" xfId="0" applyBorder="1"/>
    <xf numFmtId="0" fontId="8" fillId="0" borderId="9" xfId="0" applyFont="1" applyBorder="1"/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0" xfId="0" applyFont="1" applyFill="1"/>
    <xf numFmtId="0" fontId="6" fillId="0" borderId="18" xfId="0" quotePrefix="1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3" fillId="4" borderId="1" xfId="0" applyFont="1" applyFill="1" applyBorder="1"/>
    <xf numFmtId="0" fontId="8" fillId="5" borderId="1" xfId="0" applyFont="1" applyFill="1" applyBorder="1"/>
    <xf numFmtId="0" fontId="10" fillId="3" borderId="1" xfId="0" applyFont="1" applyFill="1" applyBorder="1"/>
    <xf numFmtId="0" fontId="1" fillId="2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5" borderId="0" xfId="0" applyFill="1"/>
    <xf numFmtId="0" fontId="5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opLeftCell="A4" workbookViewId="0">
      <selection activeCell="M53" sqref="M53"/>
    </sheetView>
  </sheetViews>
  <sheetFormatPr defaultRowHeight="15"/>
  <cols>
    <col min="1" max="1" width="3.28515625" customWidth="1"/>
    <col min="2" max="2" width="20" customWidth="1"/>
    <col min="3" max="3" width="21.28515625" customWidth="1"/>
    <col min="4" max="4" width="7.42578125" customWidth="1"/>
    <col min="5" max="5" width="16.7109375" customWidth="1"/>
    <col min="6" max="6" width="15.85546875" customWidth="1"/>
    <col min="7" max="7" width="4.7109375" customWidth="1"/>
    <col min="8" max="8" width="6.85546875" customWidth="1"/>
    <col min="9" max="9" width="7.42578125" customWidth="1"/>
    <col min="10" max="10" width="7.140625" customWidth="1"/>
    <col min="11" max="11" width="7" customWidth="1"/>
    <col min="12" max="12" width="9.140625" customWidth="1"/>
  </cols>
  <sheetData>
    <row r="1" spans="1:12" ht="27" thickBot="1">
      <c r="C1" s="53" t="s">
        <v>96</v>
      </c>
      <c r="F1" s="5" t="s">
        <v>23</v>
      </c>
      <c r="K1" t="s">
        <v>21</v>
      </c>
    </row>
    <row r="2" spans="1:12" ht="23.25" thickBot="1">
      <c r="B2" s="17" t="s">
        <v>1</v>
      </c>
      <c r="C2" s="18" t="s">
        <v>2</v>
      </c>
      <c r="D2" s="19" t="s">
        <v>3</v>
      </c>
      <c r="E2" s="18" t="s">
        <v>4</v>
      </c>
      <c r="F2" s="20" t="s">
        <v>5</v>
      </c>
      <c r="G2" s="37"/>
      <c r="H2" s="18" t="s">
        <v>16</v>
      </c>
      <c r="I2" s="18" t="s">
        <v>17</v>
      </c>
      <c r="J2" s="18" t="s">
        <v>18</v>
      </c>
      <c r="K2" s="54" t="s">
        <v>97</v>
      </c>
      <c r="L2" s="56" t="s">
        <v>13</v>
      </c>
    </row>
    <row r="3" spans="1:12" ht="18" customHeight="1" thickBot="1">
      <c r="B3" s="33"/>
      <c r="C3" s="34"/>
      <c r="D3" s="66" t="s">
        <v>19</v>
      </c>
      <c r="E3" s="67"/>
      <c r="F3" s="35"/>
      <c r="G3" s="38"/>
      <c r="H3" s="39"/>
      <c r="I3" s="39"/>
      <c r="J3" s="39"/>
      <c r="K3" s="55"/>
      <c r="L3" s="57"/>
    </row>
    <row r="4" spans="1:12" ht="18" customHeight="1" thickBot="1">
      <c r="A4">
        <v>1</v>
      </c>
      <c r="B4" s="7" t="s">
        <v>78</v>
      </c>
      <c r="C4" s="7" t="s">
        <v>79</v>
      </c>
      <c r="D4" s="7">
        <v>22</v>
      </c>
      <c r="E4" s="7" t="s">
        <v>80</v>
      </c>
      <c r="F4" s="7" t="s">
        <v>56</v>
      </c>
      <c r="G4" s="59"/>
      <c r="H4" s="60">
        <v>89.67</v>
      </c>
      <c r="I4" s="60">
        <v>87.58</v>
      </c>
      <c r="J4" s="60">
        <v>87.53</v>
      </c>
      <c r="K4" s="61">
        <f t="shared" ref="K4:K24" si="0">SUM(H4:J4)</f>
        <v>264.77999999999997</v>
      </c>
      <c r="L4" s="58">
        <v>1</v>
      </c>
    </row>
    <row r="5" spans="1:12" ht="18" customHeight="1" thickBot="1">
      <c r="A5">
        <v>2</v>
      </c>
      <c r="B5" s="7" t="s">
        <v>57</v>
      </c>
      <c r="C5" s="7" t="s">
        <v>90</v>
      </c>
      <c r="D5" s="7">
        <v>20</v>
      </c>
      <c r="E5" s="7" t="s">
        <v>38</v>
      </c>
      <c r="F5" s="7" t="s">
        <v>56</v>
      </c>
      <c r="G5" s="59"/>
      <c r="H5" s="60">
        <v>90.74</v>
      </c>
      <c r="I5" s="60">
        <v>92.59</v>
      </c>
      <c r="J5" s="60">
        <v>90.24</v>
      </c>
      <c r="K5" s="61">
        <f t="shared" si="0"/>
        <v>273.57</v>
      </c>
      <c r="L5" s="58">
        <v>2</v>
      </c>
    </row>
    <row r="6" spans="1:12" ht="18" customHeight="1" thickBot="1">
      <c r="A6">
        <v>3</v>
      </c>
      <c r="B6" s="7" t="s">
        <v>42</v>
      </c>
      <c r="C6" s="7" t="s">
        <v>43</v>
      </c>
      <c r="D6" s="7">
        <v>8</v>
      </c>
      <c r="E6" s="7" t="s">
        <v>38</v>
      </c>
      <c r="F6" s="7" t="s">
        <v>44</v>
      </c>
      <c r="G6" s="59"/>
      <c r="H6" s="60">
        <v>92.37</v>
      </c>
      <c r="I6" s="60">
        <v>91.39</v>
      </c>
      <c r="J6" s="60">
        <v>90.99</v>
      </c>
      <c r="K6" s="61">
        <f t="shared" si="0"/>
        <v>274.75</v>
      </c>
      <c r="L6" s="58">
        <v>3</v>
      </c>
    </row>
    <row r="7" spans="1:12" ht="18" customHeight="1" thickBot="1">
      <c r="A7">
        <v>4</v>
      </c>
      <c r="B7" s="7" t="s">
        <v>35</v>
      </c>
      <c r="C7" s="7" t="s">
        <v>36</v>
      </c>
      <c r="D7" s="7">
        <v>17</v>
      </c>
      <c r="E7" s="7" t="s">
        <v>38</v>
      </c>
      <c r="F7" s="7" t="s">
        <v>37</v>
      </c>
      <c r="G7" s="59"/>
      <c r="H7" s="60">
        <v>96.54</v>
      </c>
      <c r="I7" s="60">
        <v>91.89</v>
      </c>
      <c r="J7" s="60">
        <v>88.28</v>
      </c>
      <c r="K7" s="61">
        <f t="shared" si="0"/>
        <v>276.71000000000004</v>
      </c>
      <c r="L7" s="58">
        <v>4</v>
      </c>
    </row>
    <row r="8" spans="1:12" ht="18" customHeight="1" thickBot="1">
      <c r="A8">
        <v>5</v>
      </c>
      <c r="B8" s="7" t="s">
        <v>87</v>
      </c>
      <c r="C8" s="7" t="s">
        <v>88</v>
      </c>
      <c r="D8" s="7">
        <v>15</v>
      </c>
      <c r="E8" s="7" t="s">
        <v>83</v>
      </c>
      <c r="F8" s="7" t="s">
        <v>89</v>
      </c>
      <c r="G8" s="59"/>
      <c r="H8" s="60">
        <v>95.83</v>
      </c>
      <c r="I8" s="60">
        <v>93.29</v>
      </c>
      <c r="J8" s="60">
        <v>92.94</v>
      </c>
      <c r="K8" s="61">
        <f t="shared" si="0"/>
        <v>282.06</v>
      </c>
      <c r="L8" s="58">
        <v>5</v>
      </c>
    </row>
    <row r="9" spans="1:12" ht="18" customHeight="1" thickBot="1">
      <c r="A9">
        <v>6</v>
      </c>
      <c r="B9" s="7" t="s">
        <v>54</v>
      </c>
      <c r="C9" s="7" t="s">
        <v>55</v>
      </c>
      <c r="D9" s="7">
        <v>18</v>
      </c>
      <c r="E9" s="7" t="s">
        <v>38</v>
      </c>
      <c r="F9" s="7" t="s">
        <v>56</v>
      </c>
      <c r="G9" s="59"/>
      <c r="H9" s="60">
        <v>95.49</v>
      </c>
      <c r="I9" s="60">
        <v>93.75</v>
      </c>
      <c r="J9" s="60">
        <v>95.99</v>
      </c>
      <c r="K9" s="61">
        <f t="shared" si="0"/>
        <v>285.23</v>
      </c>
      <c r="L9" s="58">
        <v>6</v>
      </c>
    </row>
    <row r="10" spans="1:12" ht="18" customHeight="1" thickBot="1">
      <c r="A10">
        <v>7</v>
      </c>
      <c r="B10" s="7" t="s">
        <v>81</v>
      </c>
      <c r="C10" s="7" t="s">
        <v>82</v>
      </c>
      <c r="D10" s="7">
        <v>13</v>
      </c>
      <c r="E10" s="7" t="s">
        <v>83</v>
      </c>
      <c r="F10" s="7" t="s">
        <v>44</v>
      </c>
      <c r="G10" s="59"/>
      <c r="H10" s="60">
        <v>97.77</v>
      </c>
      <c r="I10" s="60">
        <v>95.83</v>
      </c>
      <c r="J10" s="60">
        <v>93.77</v>
      </c>
      <c r="K10" s="61">
        <f t="shared" si="0"/>
        <v>287.37</v>
      </c>
      <c r="L10" s="58">
        <v>7</v>
      </c>
    </row>
    <row r="11" spans="1:12" ht="18" customHeight="1" thickBot="1">
      <c r="A11">
        <v>8</v>
      </c>
      <c r="B11" s="7" t="s">
        <v>94</v>
      </c>
      <c r="C11" s="7" t="s">
        <v>28</v>
      </c>
      <c r="D11" s="7">
        <v>30</v>
      </c>
      <c r="E11" s="7" t="s">
        <v>29</v>
      </c>
      <c r="F11" s="7" t="s">
        <v>30</v>
      </c>
      <c r="G11" s="59"/>
      <c r="H11" s="60">
        <v>97.13</v>
      </c>
      <c r="I11" s="60">
        <v>95.77</v>
      </c>
      <c r="J11" s="62">
        <v>97.5</v>
      </c>
      <c r="K11" s="61">
        <f t="shared" si="0"/>
        <v>290.39999999999998</v>
      </c>
      <c r="L11" s="58">
        <v>8</v>
      </c>
    </row>
    <row r="12" spans="1:12" ht="18" customHeight="1" thickBot="1">
      <c r="A12">
        <v>9</v>
      </c>
      <c r="B12" s="7" t="s">
        <v>68</v>
      </c>
      <c r="C12" s="7" t="s">
        <v>69</v>
      </c>
      <c r="D12" s="7">
        <v>27</v>
      </c>
      <c r="E12" s="7" t="s">
        <v>83</v>
      </c>
      <c r="F12" s="7" t="s">
        <v>44</v>
      </c>
      <c r="G12" s="59"/>
      <c r="H12" s="60">
        <v>99</v>
      </c>
      <c r="I12" s="60">
        <v>97.94</v>
      </c>
      <c r="J12" s="60">
        <v>95.5</v>
      </c>
      <c r="K12" s="61">
        <f t="shared" si="0"/>
        <v>292.44</v>
      </c>
      <c r="L12" s="58">
        <v>9</v>
      </c>
    </row>
    <row r="13" spans="1:12" ht="18" customHeight="1" thickBot="1">
      <c r="A13">
        <v>10</v>
      </c>
      <c r="B13" s="7" t="s">
        <v>91</v>
      </c>
      <c r="C13" s="7" t="s">
        <v>92</v>
      </c>
      <c r="D13" s="7">
        <v>4</v>
      </c>
      <c r="E13" s="7" t="s">
        <v>93</v>
      </c>
      <c r="F13" s="7" t="s">
        <v>56</v>
      </c>
      <c r="G13" s="59"/>
      <c r="H13" s="60">
        <v>98.16</v>
      </c>
      <c r="I13" s="60">
        <v>98.1</v>
      </c>
      <c r="J13" s="60">
        <v>96.39</v>
      </c>
      <c r="K13" s="61">
        <f t="shared" si="0"/>
        <v>292.64999999999998</v>
      </c>
      <c r="L13" s="58">
        <v>10</v>
      </c>
    </row>
    <row r="14" spans="1:12" ht="18" customHeight="1" thickBot="1">
      <c r="A14">
        <v>11</v>
      </c>
      <c r="B14" s="7" t="s">
        <v>33</v>
      </c>
      <c r="C14" s="7" t="s">
        <v>34</v>
      </c>
      <c r="D14" s="7">
        <v>3</v>
      </c>
      <c r="E14" s="7" t="s">
        <v>29</v>
      </c>
      <c r="F14" s="7" t="s">
        <v>30</v>
      </c>
      <c r="G14" s="59"/>
      <c r="H14" s="60">
        <v>98.94</v>
      </c>
      <c r="I14" s="60">
        <v>98</v>
      </c>
      <c r="J14" s="60">
        <v>97.54</v>
      </c>
      <c r="K14" s="61">
        <f t="shared" si="0"/>
        <v>294.48</v>
      </c>
      <c r="L14" s="58">
        <v>11</v>
      </c>
    </row>
    <row r="15" spans="1:12" ht="18" customHeight="1" thickBot="1">
      <c r="A15">
        <v>12</v>
      </c>
      <c r="B15" s="7" t="s">
        <v>39</v>
      </c>
      <c r="C15" s="7" t="s">
        <v>40</v>
      </c>
      <c r="D15" s="7">
        <v>14</v>
      </c>
      <c r="E15" s="7" t="s">
        <v>29</v>
      </c>
      <c r="F15" s="7" t="s">
        <v>30</v>
      </c>
      <c r="G15" s="59"/>
      <c r="H15" s="62">
        <v>98.51</v>
      </c>
      <c r="I15" s="60">
        <v>99.73</v>
      </c>
      <c r="J15" s="60">
        <v>99.12</v>
      </c>
      <c r="K15" s="61">
        <f t="shared" si="0"/>
        <v>297.36</v>
      </c>
      <c r="L15" s="58">
        <v>12</v>
      </c>
    </row>
    <row r="16" spans="1:12" ht="18" customHeight="1" thickBot="1">
      <c r="A16">
        <v>13</v>
      </c>
      <c r="B16" s="7" t="s">
        <v>41</v>
      </c>
      <c r="C16" s="7" t="s">
        <v>73</v>
      </c>
      <c r="D16" s="7">
        <v>9</v>
      </c>
      <c r="E16" s="7" t="s">
        <v>29</v>
      </c>
      <c r="F16" s="7" t="s">
        <v>67</v>
      </c>
      <c r="G16" s="59"/>
      <c r="H16" s="60">
        <v>100.47</v>
      </c>
      <c r="I16" s="60">
        <v>99.96</v>
      </c>
      <c r="J16" s="60">
        <v>99.17</v>
      </c>
      <c r="K16" s="61">
        <f t="shared" si="0"/>
        <v>299.60000000000002</v>
      </c>
      <c r="L16" s="58">
        <v>13</v>
      </c>
    </row>
    <row r="17" spans="1:12" ht="18" customHeight="1" thickBot="1">
      <c r="A17">
        <v>14</v>
      </c>
      <c r="B17" s="7" t="s">
        <v>65</v>
      </c>
      <c r="C17" s="7" t="s">
        <v>66</v>
      </c>
      <c r="D17" s="7">
        <v>21</v>
      </c>
      <c r="E17" s="7" t="s">
        <v>52</v>
      </c>
      <c r="F17" s="7" t="s">
        <v>53</v>
      </c>
      <c r="G17" s="59"/>
      <c r="H17" s="60">
        <v>98.69</v>
      </c>
      <c r="I17" s="60">
        <v>105.68</v>
      </c>
      <c r="J17" s="60">
        <v>98.19</v>
      </c>
      <c r="K17" s="61">
        <f t="shared" si="0"/>
        <v>302.56</v>
      </c>
      <c r="L17" s="58">
        <v>14</v>
      </c>
    </row>
    <row r="18" spans="1:12" ht="18" customHeight="1" thickBot="1">
      <c r="A18">
        <v>15</v>
      </c>
      <c r="B18" s="7" t="s">
        <v>64</v>
      </c>
      <c r="C18" s="7" t="s">
        <v>63</v>
      </c>
      <c r="D18" s="7">
        <v>6</v>
      </c>
      <c r="E18" s="7" t="s">
        <v>29</v>
      </c>
      <c r="F18" s="7" t="s">
        <v>62</v>
      </c>
      <c r="G18" s="59"/>
      <c r="H18" s="60">
        <v>102.03</v>
      </c>
      <c r="I18" s="60">
        <v>101.42</v>
      </c>
      <c r="J18" s="60">
        <v>101.85</v>
      </c>
      <c r="K18" s="61">
        <f t="shared" si="0"/>
        <v>305.29999999999995</v>
      </c>
      <c r="L18" s="58">
        <v>15</v>
      </c>
    </row>
    <row r="19" spans="1:12" ht="18" customHeight="1" thickBot="1">
      <c r="A19">
        <v>16</v>
      </c>
      <c r="B19" s="7" t="s">
        <v>84</v>
      </c>
      <c r="C19" s="7" t="s">
        <v>85</v>
      </c>
      <c r="D19" s="7">
        <v>10</v>
      </c>
      <c r="E19" s="7" t="s">
        <v>86</v>
      </c>
      <c r="F19" s="7" t="s">
        <v>53</v>
      </c>
      <c r="G19" s="59"/>
      <c r="H19" s="60">
        <v>103.02</v>
      </c>
      <c r="I19" s="60">
        <v>102.57</v>
      </c>
      <c r="J19" s="63">
        <v>106.17</v>
      </c>
      <c r="K19" s="61">
        <f t="shared" si="0"/>
        <v>311.76</v>
      </c>
      <c r="L19" s="58">
        <v>16</v>
      </c>
    </row>
    <row r="20" spans="1:12" ht="18" customHeight="1" thickBot="1">
      <c r="A20">
        <v>17</v>
      </c>
      <c r="B20" s="7" t="s">
        <v>74</v>
      </c>
      <c r="C20" s="7" t="s">
        <v>75</v>
      </c>
      <c r="D20" s="7">
        <v>12</v>
      </c>
      <c r="E20" s="7" t="s">
        <v>29</v>
      </c>
      <c r="F20" s="7" t="s">
        <v>56</v>
      </c>
      <c r="G20" s="59"/>
      <c r="H20" s="60">
        <v>106.08</v>
      </c>
      <c r="I20" s="60">
        <v>107.2</v>
      </c>
      <c r="J20" s="60">
        <v>107.96</v>
      </c>
      <c r="K20" s="61">
        <f t="shared" si="0"/>
        <v>321.24</v>
      </c>
      <c r="L20" s="58">
        <v>17</v>
      </c>
    </row>
    <row r="21" spans="1:12" ht="18" customHeight="1" thickBot="1">
      <c r="A21">
        <v>18</v>
      </c>
      <c r="B21" s="7" t="s">
        <v>58</v>
      </c>
      <c r="C21" s="7" t="s">
        <v>59</v>
      </c>
      <c r="D21" s="7">
        <v>2</v>
      </c>
      <c r="E21" s="7" t="s">
        <v>60</v>
      </c>
      <c r="F21" s="7" t="s">
        <v>61</v>
      </c>
      <c r="G21" s="59"/>
      <c r="H21" s="60">
        <v>110.49</v>
      </c>
      <c r="I21" s="60">
        <v>109.08</v>
      </c>
      <c r="J21" s="60">
        <v>106.04</v>
      </c>
      <c r="K21" s="61">
        <f t="shared" si="0"/>
        <v>325.61</v>
      </c>
      <c r="L21" s="58">
        <v>18</v>
      </c>
    </row>
    <row r="22" spans="1:12" ht="18" customHeight="1" thickBot="1">
      <c r="A22">
        <v>19</v>
      </c>
      <c r="B22" s="7" t="s">
        <v>48</v>
      </c>
      <c r="C22" s="7" t="s">
        <v>49</v>
      </c>
      <c r="D22" s="7">
        <v>7</v>
      </c>
      <c r="E22" s="7" t="s">
        <v>60</v>
      </c>
      <c r="F22" s="7" t="s">
        <v>30</v>
      </c>
      <c r="G22" s="59"/>
      <c r="H22" s="60">
        <v>110.39</v>
      </c>
      <c r="I22" s="63">
        <v>114.73</v>
      </c>
      <c r="J22" s="64">
        <v>110.42</v>
      </c>
      <c r="K22" s="61">
        <f t="shared" si="0"/>
        <v>335.54</v>
      </c>
      <c r="L22" s="58">
        <v>19</v>
      </c>
    </row>
    <row r="23" spans="1:12" ht="18" customHeight="1" thickBot="1">
      <c r="A23">
        <v>20</v>
      </c>
      <c r="B23" s="7" t="s">
        <v>31</v>
      </c>
      <c r="C23" s="7" t="s">
        <v>32</v>
      </c>
      <c r="D23" s="7">
        <v>5</v>
      </c>
      <c r="E23" s="7" t="s">
        <v>29</v>
      </c>
      <c r="F23" s="7" t="s">
        <v>30</v>
      </c>
      <c r="G23" s="59"/>
      <c r="H23" s="65">
        <v>145.69999999999999</v>
      </c>
      <c r="I23" s="60">
        <v>99.55</v>
      </c>
      <c r="J23" s="60">
        <v>100.12</v>
      </c>
      <c r="K23" s="61">
        <f t="shared" si="0"/>
        <v>345.37</v>
      </c>
      <c r="L23" s="58">
        <v>20</v>
      </c>
    </row>
    <row r="24" spans="1:12" ht="18" customHeight="1" thickBot="1">
      <c r="A24">
        <v>21</v>
      </c>
      <c r="B24" s="7" t="s">
        <v>70</v>
      </c>
      <c r="C24" s="7" t="s">
        <v>71</v>
      </c>
      <c r="D24" s="7">
        <v>1</v>
      </c>
      <c r="E24" s="7" t="s">
        <v>72</v>
      </c>
      <c r="F24" s="7" t="s">
        <v>30</v>
      </c>
      <c r="G24" s="59"/>
      <c r="H24" s="60">
        <v>173.28</v>
      </c>
      <c r="I24" s="60">
        <v>168.95</v>
      </c>
      <c r="J24" s="60">
        <v>170.77</v>
      </c>
      <c r="K24" s="61">
        <f t="shared" si="0"/>
        <v>513</v>
      </c>
      <c r="L24" s="58">
        <v>21</v>
      </c>
    </row>
    <row r="25" spans="1:12" ht="18" customHeight="1" thickBot="1">
      <c r="A25">
        <v>22</v>
      </c>
      <c r="B25" s="7" t="s">
        <v>50</v>
      </c>
      <c r="C25" s="7" t="s">
        <v>51</v>
      </c>
      <c r="D25" s="7">
        <v>11</v>
      </c>
      <c r="E25" s="7" t="s">
        <v>52</v>
      </c>
      <c r="F25" s="7" t="s">
        <v>53</v>
      </c>
      <c r="G25" s="59"/>
      <c r="H25" s="60">
        <v>114.72</v>
      </c>
      <c r="I25" s="60">
        <v>109.04</v>
      </c>
      <c r="J25" s="61" t="s">
        <v>95</v>
      </c>
      <c r="K25" s="61" t="s">
        <v>95</v>
      </c>
      <c r="L25" s="58" t="s">
        <v>95</v>
      </c>
    </row>
    <row r="26" spans="1:12" ht="18" customHeight="1" thickBot="1">
      <c r="A26">
        <v>23</v>
      </c>
      <c r="B26" s="7" t="s">
        <v>76</v>
      </c>
      <c r="C26" s="7" t="s">
        <v>77</v>
      </c>
      <c r="D26" s="7">
        <v>19</v>
      </c>
      <c r="E26" s="7" t="s">
        <v>29</v>
      </c>
      <c r="F26" s="7" t="s">
        <v>44</v>
      </c>
      <c r="G26" s="59"/>
      <c r="H26" s="61" t="s">
        <v>95</v>
      </c>
      <c r="I26" s="61" t="s">
        <v>95</v>
      </c>
      <c r="J26" s="61" t="s">
        <v>95</v>
      </c>
      <c r="K26" s="61" t="s">
        <v>95</v>
      </c>
      <c r="L26" s="58" t="s">
        <v>95</v>
      </c>
    </row>
    <row r="28" spans="1:12">
      <c r="B28" t="s">
        <v>14</v>
      </c>
      <c r="F28" t="s">
        <v>15</v>
      </c>
    </row>
    <row r="29" spans="1:12">
      <c r="K29" s="51" t="s">
        <v>26</v>
      </c>
    </row>
    <row r="30" spans="1:12">
      <c r="K30" s="68" t="s">
        <v>25</v>
      </c>
      <c r="L30" s="68"/>
    </row>
    <row r="58" spans="11:11">
      <c r="K58" s="28"/>
    </row>
    <row r="59" spans="11:11">
      <c r="K59" s="75"/>
    </row>
  </sheetData>
  <sortState ref="A7:L21">
    <sortCondition ref="L7:L21"/>
  </sortState>
  <mergeCells count="2">
    <mergeCell ref="D3:E3"/>
    <mergeCell ref="K30:L30"/>
  </mergeCells>
  <pageMargins left="0.31496062992125984" right="0.31496062992125984" top="0.35433070866141736" bottom="0.35433070866141736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opLeftCell="A21" workbookViewId="0">
      <selection activeCell="A23" sqref="A23:L37"/>
    </sheetView>
  </sheetViews>
  <sheetFormatPr defaultRowHeight="15"/>
  <cols>
    <col min="1" max="1" width="3.28515625" customWidth="1"/>
    <col min="2" max="2" width="20" customWidth="1"/>
    <col min="3" max="3" width="21.28515625" customWidth="1"/>
    <col min="4" max="4" width="7.42578125" customWidth="1"/>
    <col min="5" max="5" width="16.7109375" customWidth="1"/>
    <col min="6" max="6" width="19.42578125" customWidth="1"/>
    <col min="7" max="7" width="5.7109375" customWidth="1"/>
    <col min="8" max="8" width="6.85546875" customWidth="1"/>
    <col min="9" max="9" width="7.42578125" customWidth="1"/>
    <col min="10" max="10" width="7.140625" customWidth="1"/>
    <col min="11" max="11" width="8.28515625" customWidth="1"/>
    <col min="12" max="12" width="6.7109375" customWidth="1"/>
  </cols>
  <sheetData>
    <row r="1" spans="1:12" ht="29.25" thickBot="1">
      <c r="C1" s="44" t="s">
        <v>20</v>
      </c>
      <c r="F1" s="5" t="s">
        <v>23</v>
      </c>
    </row>
    <row r="2" spans="1:12" ht="19.5" thickBot="1">
      <c r="B2" s="17" t="s">
        <v>1</v>
      </c>
      <c r="C2" s="18" t="s">
        <v>2</v>
      </c>
      <c r="D2" s="19" t="s">
        <v>3</v>
      </c>
      <c r="E2" s="18" t="s">
        <v>4</v>
      </c>
      <c r="F2" s="52" t="s">
        <v>5</v>
      </c>
      <c r="G2" s="37"/>
      <c r="H2" s="18" t="s">
        <v>16</v>
      </c>
      <c r="I2" s="18" t="s">
        <v>17</v>
      </c>
      <c r="J2" s="18" t="s">
        <v>18</v>
      </c>
      <c r="K2" s="18" t="s">
        <v>12</v>
      </c>
      <c r="L2" s="22" t="s">
        <v>13</v>
      </c>
    </row>
    <row r="3" spans="1:12" ht="15.6" customHeight="1" thickBot="1">
      <c r="B3" s="72" t="s">
        <v>22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ht="21" customHeight="1" thickBot="1">
      <c r="A4">
        <v>1</v>
      </c>
      <c r="B4" s="7" t="s">
        <v>45</v>
      </c>
      <c r="C4" s="7" t="s">
        <v>46</v>
      </c>
      <c r="D4" s="7">
        <v>23</v>
      </c>
      <c r="E4" s="7" t="s">
        <v>38</v>
      </c>
      <c r="F4" s="7" t="s">
        <v>47</v>
      </c>
      <c r="G4" s="29"/>
      <c r="H4" s="11">
        <v>90.88</v>
      </c>
      <c r="I4" s="11">
        <v>90.19</v>
      </c>
      <c r="J4" s="11">
        <v>90.05</v>
      </c>
      <c r="K4" s="16">
        <f>SUM(H4:J4)</f>
        <v>271.12</v>
      </c>
      <c r="L4" s="23"/>
    </row>
    <row r="5" spans="1:12" ht="15.6" customHeight="1" thickBot="1">
      <c r="B5" s="69" t="s">
        <v>7</v>
      </c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21" customHeight="1" thickBot="1">
      <c r="A6">
        <v>2</v>
      </c>
      <c r="B6" s="7" t="s">
        <v>78</v>
      </c>
      <c r="C6" s="7" t="s">
        <v>79</v>
      </c>
      <c r="D6" s="7">
        <v>22</v>
      </c>
      <c r="E6" s="7" t="s">
        <v>80</v>
      </c>
      <c r="F6" s="7" t="s">
        <v>56</v>
      </c>
      <c r="G6" s="31"/>
      <c r="H6" s="12">
        <v>89.67</v>
      </c>
      <c r="I6" s="12">
        <v>87.58</v>
      </c>
      <c r="J6" s="12">
        <v>87.53</v>
      </c>
      <c r="K6" s="16">
        <f>SUM(H6:J6)</f>
        <v>264.77999999999997</v>
      </c>
      <c r="L6" s="25">
        <v>1</v>
      </c>
    </row>
    <row r="7" spans="1:12" ht="15.6" customHeight="1" thickBot="1">
      <c r="B7" s="69" t="s">
        <v>8</v>
      </c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21" customHeight="1" thickBot="1">
      <c r="A8">
        <v>3</v>
      </c>
      <c r="B8" s="7" t="s">
        <v>57</v>
      </c>
      <c r="C8" s="7" t="s">
        <v>90</v>
      </c>
      <c r="D8" s="7">
        <v>20</v>
      </c>
      <c r="E8" s="7" t="s">
        <v>38</v>
      </c>
      <c r="F8" s="7" t="s">
        <v>56</v>
      </c>
      <c r="G8" s="46"/>
      <c r="H8" s="47">
        <v>90.74</v>
      </c>
      <c r="I8" s="47">
        <v>92.59</v>
      </c>
      <c r="J8" s="47">
        <v>90.24</v>
      </c>
      <c r="K8" s="13">
        <f t="shared" ref="K8:K15" si="0">SUM(H8:J8)</f>
        <v>273.57</v>
      </c>
      <c r="L8" s="36">
        <v>1</v>
      </c>
    </row>
    <row r="9" spans="1:12" ht="21" customHeight="1" thickBot="1">
      <c r="A9">
        <v>4</v>
      </c>
      <c r="B9" s="7" t="s">
        <v>35</v>
      </c>
      <c r="C9" s="7" t="s">
        <v>36</v>
      </c>
      <c r="D9" s="7">
        <v>17</v>
      </c>
      <c r="E9" s="7" t="s">
        <v>38</v>
      </c>
      <c r="F9" s="7" t="s">
        <v>37</v>
      </c>
      <c r="G9" s="15"/>
      <c r="H9" s="9">
        <v>96.54</v>
      </c>
      <c r="I9" s="9">
        <v>91.89</v>
      </c>
      <c r="J9" s="9">
        <v>88.28</v>
      </c>
      <c r="K9" s="16">
        <f t="shared" si="0"/>
        <v>276.71000000000004</v>
      </c>
      <c r="L9" s="26">
        <v>2</v>
      </c>
    </row>
    <row r="10" spans="1:12" ht="21" customHeight="1" thickBot="1">
      <c r="A10">
        <v>5</v>
      </c>
      <c r="B10" s="7" t="s">
        <v>87</v>
      </c>
      <c r="C10" s="7" t="s">
        <v>88</v>
      </c>
      <c r="D10" s="7">
        <v>15</v>
      </c>
      <c r="E10" s="7" t="s">
        <v>83</v>
      </c>
      <c r="F10" s="7" t="s">
        <v>89</v>
      </c>
      <c r="G10" s="15"/>
      <c r="H10" s="9">
        <v>95.83</v>
      </c>
      <c r="I10" s="9">
        <v>93.29</v>
      </c>
      <c r="J10" s="9">
        <v>92.94</v>
      </c>
      <c r="K10" s="16">
        <f t="shared" si="0"/>
        <v>282.06</v>
      </c>
      <c r="L10" s="26">
        <v>3</v>
      </c>
    </row>
    <row r="11" spans="1:12" ht="21" customHeight="1" thickBot="1">
      <c r="A11">
        <v>6</v>
      </c>
      <c r="B11" s="7" t="s">
        <v>54</v>
      </c>
      <c r="C11" s="7" t="s">
        <v>55</v>
      </c>
      <c r="D11" s="7">
        <v>18</v>
      </c>
      <c r="E11" s="7" t="s">
        <v>38</v>
      </c>
      <c r="F11" s="7" t="s">
        <v>56</v>
      </c>
      <c r="G11" s="15"/>
      <c r="H11" s="9">
        <v>95.49</v>
      </c>
      <c r="I11" s="9">
        <v>93.75</v>
      </c>
      <c r="J11" s="9">
        <v>95.99</v>
      </c>
      <c r="K11" s="16">
        <f t="shared" si="0"/>
        <v>285.23</v>
      </c>
      <c r="L11" s="26">
        <v>4</v>
      </c>
    </row>
    <row r="12" spans="1:12" ht="21" customHeight="1" thickBot="1">
      <c r="A12">
        <v>7</v>
      </c>
      <c r="B12" s="7" t="s">
        <v>81</v>
      </c>
      <c r="C12" s="7" t="s">
        <v>82</v>
      </c>
      <c r="D12" s="7">
        <v>13</v>
      </c>
      <c r="E12" s="7" t="s">
        <v>83</v>
      </c>
      <c r="F12" s="7" t="s">
        <v>44</v>
      </c>
      <c r="G12" s="15"/>
      <c r="H12" s="9">
        <v>97.77</v>
      </c>
      <c r="I12" s="9">
        <v>95.83</v>
      </c>
      <c r="J12" s="9">
        <v>93.77</v>
      </c>
      <c r="K12" s="16">
        <f t="shared" si="0"/>
        <v>287.37</v>
      </c>
      <c r="L12" s="26">
        <v>5</v>
      </c>
    </row>
    <row r="13" spans="1:12" ht="21" customHeight="1" thickBot="1">
      <c r="A13">
        <v>8</v>
      </c>
      <c r="B13" s="7" t="s">
        <v>68</v>
      </c>
      <c r="C13" s="7" t="s">
        <v>69</v>
      </c>
      <c r="D13" s="7">
        <v>27</v>
      </c>
      <c r="E13" s="7" t="s">
        <v>83</v>
      </c>
      <c r="F13" s="7" t="s">
        <v>44</v>
      </c>
      <c r="G13" s="15"/>
      <c r="H13" s="9">
        <v>99</v>
      </c>
      <c r="I13" s="9">
        <v>97.94</v>
      </c>
      <c r="J13" s="9">
        <v>95.5</v>
      </c>
      <c r="K13" s="16">
        <f t="shared" si="0"/>
        <v>292.44</v>
      </c>
      <c r="L13" s="26">
        <v>6</v>
      </c>
    </row>
    <row r="14" spans="1:12" ht="21" customHeight="1" thickBot="1">
      <c r="A14">
        <v>9</v>
      </c>
      <c r="B14" s="7" t="s">
        <v>65</v>
      </c>
      <c r="C14" s="7" t="s">
        <v>66</v>
      </c>
      <c r="D14" s="7">
        <v>21</v>
      </c>
      <c r="E14" s="7" t="s">
        <v>52</v>
      </c>
      <c r="F14" s="7" t="s">
        <v>53</v>
      </c>
      <c r="G14" s="15"/>
      <c r="H14" s="9">
        <v>98.69</v>
      </c>
      <c r="I14" s="9">
        <v>105.68</v>
      </c>
      <c r="J14" s="9">
        <v>98.19</v>
      </c>
      <c r="K14" s="16">
        <f t="shared" si="0"/>
        <v>302.56</v>
      </c>
      <c r="L14" s="26">
        <v>7</v>
      </c>
    </row>
    <row r="15" spans="1:12" ht="21" customHeight="1" thickBot="1">
      <c r="A15">
        <v>10</v>
      </c>
      <c r="B15" s="7" t="s">
        <v>84</v>
      </c>
      <c r="C15" s="7" t="s">
        <v>85</v>
      </c>
      <c r="D15" s="7">
        <v>10</v>
      </c>
      <c r="E15" s="7" t="s">
        <v>86</v>
      </c>
      <c r="F15" s="7" t="s">
        <v>53</v>
      </c>
      <c r="G15" s="15"/>
      <c r="H15" s="9">
        <v>103.02</v>
      </c>
      <c r="I15" s="9">
        <v>102.57</v>
      </c>
      <c r="J15" s="45">
        <v>106.17</v>
      </c>
      <c r="K15" s="16">
        <f t="shared" si="0"/>
        <v>311.76</v>
      </c>
      <c r="L15" s="26">
        <v>8</v>
      </c>
    </row>
    <row r="16" spans="1:12" ht="21" customHeight="1" thickBot="1">
      <c r="A16">
        <v>11</v>
      </c>
      <c r="B16" s="7" t="s">
        <v>50</v>
      </c>
      <c r="C16" s="7" t="s">
        <v>51</v>
      </c>
      <c r="D16" s="7">
        <v>11</v>
      </c>
      <c r="E16" s="7" t="s">
        <v>52</v>
      </c>
      <c r="F16" s="7" t="s">
        <v>53</v>
      </c>
      <c r="G16" s="32"/>
      <c r="H16" s="10">
        <v>114.72</v>
      </c>
      <c r="I16" s="10">
        <v>109.04</v>
      </c>
      <c r="J16" s="14" t="s">
        <v>95</v>
      </c>
      <c r="K16" s="50" t="s">
        <v>95</v>
      </c>
      <c r="L16" s="27" t="s">
        <v>95</v>
      </c>
    </row>
    <row r="17" spans="1:12" ht="15.6" customHeight="1" thickBot="1">
      <c r="B17" s="69" t="s">
        <v>9</v>
      </c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1:12" ht="21" customHeight="1" thickBot="1">
      <c r="A18">
        <v>12</v>
      </c>
      <c r="B18" s="7" t="s">
        <v>42</v>
      </c>
      <c r="C18" s="7" t="s">
        <v>43</v>
      </c>
      <c r="D18" s="7">
        <v>8</v>
      </c>
      <c r="E18" s="7" t="s">
        <v>38</v>
      </c>
      <c r="F18" s="7" t="s">
        <v>44</v>
      </c>
      <c r="G18" s="29"/>
      <c r="H18" s="11">
        <v>92.37</v>
      </c>
      <c r="I18" s="11">
        <v>91.39</v>
      </c>
      <c r="J18" s="11">
        <v>90.99</v>
      </c>
      <c r="K18" s="16">
        <f>SUM(H18:J18)</f>
        <v>274.75</v>
      </c>
      <c r="L18" s="23">
        <v>1</v>
      </c>
    </row>
    <row r="19" spans="1:12" ht="21" customHeight="1" thickBot="1">
      <c r="A19">
        <v>13</v>
      </c>
      <c r="B19" s="7" t="s">
        <v>91</v>
      </c>
      <c r="C19" s="7" t="s">
        <v>92</v>
      </c>
      <c r="D19" s="7">
        <v>4</v>
      </c>
      <c r="E19" s="7" t="s">
        <v>93</v>
      </c>
      <c r="F19" s="7" t="s">
        <v>56</v>
      </c>
      <c r="G19" s="30"/>
      <c r="H19" s="21">
        <v>98.16</v>
      </c>
      <c r="I19" s="21">
        <v>98.1</v>
      </c>
      <c r="J19" s="21">
        <v>96.39</v>
      </c>
      <c r="K19" s="16">
        <f>SUM(H19:J19)</f>
        <v>292.64999999999998</v>
      </c>
      <c r="L19" s="24">
        <v>2</v>
      </c>
    </row>
    <row r="20" spans="1:12" ht="15.6" customHeight="1" thickBot="1">
      <c r="B20" s="69" t="s">
        <v>10</v>
      </c>
      <c r="C20" s="70"/>
      <c r="D20" s="70"/>
      <c r="E20" s="70"/>
      <c r="F20" s="70"/>
      <c r="G20" s="70"/>
      <c r="H20" s="70"/>
      <c r="I20" s="70"/>
      <c r="J20" s="70"/>
      <c r="K20" s="70"/>
      <c r="L20" s="71"/>
    </row>
    <row r="21" spans="1:12" ht="21" customHeight="1" thickBot="1">
      <c r="A21">
        <v>14</v>
      </c>
      <c r="B21" s="7" t="s">
        <v>33</v>
      </c>
      <c r="C21" s="7" t="s">
        <v>34</v>
      </c>
      <c r="D21" s="7">
        <v>3</v>
      </c>
      <c r="E21" s="7" t="s">
        <v>29</v>
      </c>
      <c r="F21" s="7" t="s">
        <v>30</v>
      </c>
      <c r="G21" s="29"/>
      <c r="H21" s="11">
        <v>98.94</v>
      </c>
      <c r="I21" s="11">
        <v>98</v>
      </c>
      <c r="J21" s="11">
        <v>97.54</v>
      </c>
      <c r="K21" s="16">
        <f t="shared" ref="K21:K22" si="1">SUM(H21:J21)</f>
        <v>294.48</v>
      </c>
      <c r="L21" s="23">
        <v>1</v>
      </c>
    </row>
    <row r="22" spans="1:12" ht="21" customHeight="1" thickBot="1">
      <c r="A22">
        <v>15</v>
      </c>
      <c r="B22" s="7" t="s">
        <v>74</v>
      </c>
      <c r="C22" s="7" t="s">
        <v>75</v>
      </c>
      <c r="D22" s="7">
        <v>12</v>
      </c>
      <c r="E22" s="7" t="s">
        <v>29</v>
      </c>
      <c r="F22" s="7" t="s">
        <v>56</v>
      </c>
      <c r="G22" s="15"/>
      <c r="H22" s="9">
        <v>106.08</v>
      </c>
      <c r="I22" s="9">
        <v>107.2</v>
      </c>
      <c r="J22" s="9">
        <v>107.96</v>
      </c>
      <c r="K22" s="16">
        <f t="shared" si="1"/>
        <v>321.24</v>
      </c>
      <c r="L22" s="26">
        <v>2</v>
      </c>
    </row>
    <row r="23" spans="1:12" ht="16.5" customHeight="1" thickBot="1">
      <c r="B23" s="69" t="s">
        <v>24</v>
      </c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21" customHeight="1" thickBot="1">
      <c r="A24">
        <v>16</v>
      </c>
      <c r="B24" s="7" t="s">
        <v>94</v>
      </c>
      <c r="C24" s="7" t="s">
        <v>28</v>
      </c>
      <c r="D24" s="7">
        <v>30</v>
      </c>
      <c r="E24" s="7" t="s">
        <v>29</v>
      </c>
      <c r="F24" s="7" t="s">
        <v>30</v>
      </c>
      <c r="G24" s="46"/>
      <c r="H24" s="47">
        <v>97.13</v>
      </c>
      <c r="I24" s="47">
        <v>95.77</v>
      </c>
      <c r="J24" s="48">
        <v>97.5</v>
      </c>
      <c r="K24" s="13">
        <f t="shared" ref="K24:K31" si="2">SUM(H24:J24)</f>
        <v>290.39999999999998</v>
      </c>
      <c r="L24" s="36">
        <v>1</v>
      </c>
    </row>
    <row r="25" spans="1:12" ht="21" customHeight="1" thickBot="1">
      <c r="A25">
        <v>17</v>
      </c>
      <c r="B25" s="7" t="s">
        <v>39</v>
      </c>
      <c r="C25" s="7" t="s">
        <v>40</v>
      </c>
      <c r="D25" s="7">
        <v>14</v>
      </c>
      <c r="E25" s="7" t="s">
        <v>29</v>
      </c>
      <c r="F25" s="7" t="s">
        <v>30</v>
      </c>
      <c r="G25" s="15"/>
      <c r="H25" s="41">
        <v>98.51</v>
      </c>
      <c r="I25" s="9">
        <v>99.73</v>
      </c>
      <c r="J25" s="9">
        <v>99.12</v>
      </c>
      <c r="K25" s="16">
        <f t="shared" si="2"/>
        <v>297.36</v>
      </c>
      <c r="L25" s="26">
        <v>2</v>
      </c>
    </row>
    <row r="26" spans="1:12" ht="21" customHeight="1" thickBot="1">
      <c r="A26">
        <v>18</v>
      </c>
      <c r="B26" s="7" t="s">
        <v>41</v>
      </c>
      <c r="C26" s="7" t="s">
        <v>73</v>
      </c>
      <c r="D26" s="7">
        <v>9</v>
      </c>
      <c r="E26" s="7" t="s">
        <v>29</v>
      </c>
      <c r="F26" s="7" t="s">
        <v>67</v>
      </c>
      <c r="G26" s="15"/>
      <c r="H26" s="9">
        <v>100.47</v>
      </c>
      <c r="I26" s="9">
        <v>99.96</v>
      </c>
      <c r="J26" s="9">
        <v>99.17</v>
      </c>
      <c r="K26" s="16">
        <f t="shared" si="2"/>
        <v>299.60000000000002</v>
      </c>
      <c r="L26" s="23">
        <v>3</v>
      </c>
    </row>
    <row r="27" spans="1:12" ht="21" customHeight="1" thickBot="1">
      <c r="A27">
        <v>19</v>
      </c>
      <c r="B27" s="7" t="s">
        <v>64</v>
      </c>
      <c r="C27" s="7" t="s">
        <v>63</v>
      </c>
      <c r="D27" s="7">
        <v>6</v>
      </c>
      <c r="E27" s="7" t="s">
        <v>29</v>
      </c>
      <c r="F27" s="7" t="s">
        <v>62</v>
      </c>
      <c r="G27" s="15"/>
      <c r="H27" s="9">
        <v>102.03</v>
      </c>
      <c r="I27" s="9">
        <v>101.42</v>
      </c>
      <c r="J27" s="9">
        <v>101.85</v>
      </c>
      <c r="K27" s="16">
        <f t="shared" si="2"/>
        <v>305.29999999999995</v>
      </c>
      <c r="L27" s="26">
        <v>4</v>
      </c>
    </row>
    <row r="28" spans="1:12" ht="21" customHeight="1" thickBot="1">
      <c r="A28">
        <v>20</v>
      </c>
      <c r="B28" s="7" t="s">
        <v>58</v>
      </c>
      <c r="C28" s="7" t="s">
        <v>59</v>
      </c>
      <c r="D28" s="7">
        <v>2</v>
      </c>
      <c r="E28" s="7" t="s">
        <v>60</v>
      </c>
      <c r="F28" s="7" t="s">
        <v>61</v>
      </c>
      <c r="G28" s="15"/>
      <c r="H28" s="9">
        <v>110.49</v>
      </c>
      <c r="I28" s="9">
        <v>109.08</v>
      </c>
      <c r="J28" s="9">
        <v>106.04</v>
      </c>
      <c r="K28" s="16">
        <f t="shared" si="2"/>
        <v>325.61</v>
      </c>
      <c r="L28" s="23">
        <v>5</v>
      </c>
    </row>
    <row r="29" spans="1:12" ht="21" customHeight="1" thickBot="1">
      <c r="A29">
        <v>21</v>
      </c>
      <c r="B29" s="7" t="s">
        <v>48</v>
      </c>
      <c r="C29" s="7" t="s">
        <v>49</v>
      </c>
      <c r="D29" s="7">
        <v>7</v>
      </c>
      <c r="E29" s="7" t="s">
        <v>60</v>
      </c>
      <c r="F29" s="7" t="s">
        <v>30</v>
      </c>
      <c r="G29" s="15"/>
      <c r="H29" s="9">
        <v>110.39</v>
      </c>
      <c r="I29" s="45">
        <v>114.73</v>
      </c>
      <c r="J29" s="43">
        <v>110.42</v>
      </c>
      <c r="K29" s="16">
        <f t="shared" si="2"/>
        <v>335.54</v>
      </c>
      <c r="L29" s="26">
        <v>6</v>
      </c>
    </row>
    <row r="30" spans="1:12" ht="21" customHeight="1" thickBot="1">
      <c r="A30">
        <v>22</v>
      </c>
      <c r="B30" s="7" t="s">
        <v>31</v>
      </c>
      <c r="C30" s="7" t="s">
        <v>32</v>
      </c>
      <c r="D30" s="7">
        <v>5</v>
      </c>
      <c r="E30" s="7" t="s">
        <v>29</v>
      </c>
      <c r="F30" s="7" t="s">
        <v>30</v>
      </c>
      <c r="G30" s="15"/>
      <c r="H30" s="42">
        <v>145.69999999999999</v>
      </c>
      <c r="I30" s="9">
        <v>99.55</v>
      </c>
      <c r="J30" s="9">
        <v>100.12</v>
      </c>
      <c r="K30" s="16">
        <f t="shared" si="2"/>
        <v>345.37</v>
      </c>
      <c r="L30" s="23">
        <v>7</v>
      </c>
    </row>
    <row r="31" spans="1:12" ht="21" customHeight="1" thickBot="1">
      <c r="A31">
        <v>23</v>
      </c>
      <c r="B31" s="7" t="s">
        <v>70</v>
      </c>
      <c r="C31" s="7" t="s">
        <v>71</v>
      </c>
      <c r="D31" s="7">
        <v>1</v>
      </c>
      <c r="E31" s="7" t="s">
        <v>72</v>
      </c>
      <c r="F31" s="7" t="s">
        <v>30</v>
      </c>
      <c r="G31" s="15"/>
      <c r="H31" s="9">
        <v>173.28</v>
      </c>
      <c r="I31" s="9">
        <v>168.95</v>
      </c>
      <c r="J31" s="9">
        <v>170.77</v>
      </c>
      <c r="K31" s="16">
        <f t="shared" si="2"/>
        <v>513</v>
      </c>
      <c r="L31" s="26">
        <v>8</v>
      </c>
    </row>
    <row r="32" spans="1:12" ht="21" customHeight="1" thickBot="1">
      <c r="A32">
        <v>24</v>
      </c>
      <c r="B32" s="7" t="s">
        <v>76</v>
      </c>
      <c r="C32" s="7" t="s">
        <v>77</v>
      </c>
      <c r="D32" s="7">
        <v>19</v>
      </c>
      <c r="E32" s="7" t="s">
        <v>29</v>
      </c>
      <c r="F32" s="7" t="s">
        <v>44</v>
      </c>
      <c r="G32" s="32"/>
      <c r="H32" s="14" t="s">
        <v>95</v>
      </c>
      <c r="I32" s="14" t="s">
        <v>95</v>
      </c>
      <c r="J32" s="14" t="s">
        <v>95</v>
      </c>
      <c r="K32" s="50" t="s">
        <v>95</v>
      </c>
      <c r="L32" s="49" t="s">
        <v>95</v>
      </c>
    </row>
    <row r="35" spans="2:12">
      <c r="B35" t="s">
        <v>14</v>
      </c>
      <c r="F35" t="s">
        <v>15</v>
      </c>
    </row>
    <row r="36" spans="2:12">
      <c r="K36" s="51" t="s">
        <v>26</v>
      </c>
    </row>
    <row r="37" spans="2:12">
      <c r="K37" s="68" t="s">
        <v>25</v>
      </c>
      <c r="L37" s="68"/>
    </row>
    <row r="46" spans="2:12">
      <c r="H46">
        <f>MIN(H24:H32)</f>
        <v>97.13</v>
      </c>
      <c r="I46">
        <f>MIN(I4:I32)</f>
        <v>87.58</v>
      </c>
      <c r="J46">
        <f>MIN(J4:J32)</f>
        <v>87.53</v>
      </c>
      <c r="K46">
        <f>MIN(K4,K6,K8:K16,K18:K19,K21:K22,K24:K32)</f>
        <v>264.77999999999997</v>
      </c>
    </row>
    <row r="48" spans="2:12">
      <c r="H48">
        <f>H46*1.5</f>
        <v>145.69499999999999</v>
      </c>
    </row>
    <row r="50" spans="8:11">
      <c r="H50">
        <f>MAX(H4,H6,H8:H16,H18:H19,H21:H22,H24:H32)</f>
        <v>173.28</v>
      </c>
      <c r="I50">
        <f t="shared" ref="I50:J50" si="3">MAX(I4,I6,I8:I16,I18:I19,I21:I22,I24:I32)</f>
        <v>168.95</v>
      </c>
      <c r="J50">
        <f t="shared" si="3"/>
        <v>170.77</v>
      </c>
      <c r="K50">
        <f>MAX(K4,K6,K8:K16,K18:K19,K21:K22,K24:K32)</f>
        <v>513</v>
      </c>
    </row>
  </sheetData>
  <sortState ref="B8:K16">
    <sortCondition ref="K8:K16"/>
  </sortState>
  <mergeCells count="7">
    <mergeCell ref="B5:L5"/>
    <mergeCell ref="B3:L3"/>
    <mergeCell ref="K37:L37"/>
    <mergeCell ref="B17:L17"/>
    <mergeCell ref="B20:L20"/>
    <mergeCell ref="B23:L23"/>
    <mergeCell ref="B7:L7"/>
  </mergeCells>
  <pageMargins left="0.31496062992125984" right="0.31496062992125984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I48" sqref="I48"/>
    </sheetView>
  </sheetViews>
  <sheetFormatPr defaultRowHeight="15"/>
  <cols>
    <col min="1" max="1" width="3.42578125" customWidth="1"/>
    <col min="2" max="2" width="25.85546875" customWidth="1"/>
    <col min="3" max="3" width="26" customWidth="1"/>
    <col min="4" max="4" width="7.42578125" customWidth="1"/>
    <col min="5" max="5" width="19.42578125" customWidth="1"/>
    <col min="6" max="6" width="19.85546875" customWidth="1"/>
  </cols>
  <sheetData>
    <row r="1" spans="1:7" ht="29.25" thickBot="1">
      <c r="C1" s="4" t="s">
        <v>0</v>
      </c>
      <c r="F1" s="5" t="s">
        <v>23</v>
      </c>
    </row>
    <row r="2" spans="1:7" ht="32.25" thickBot="1">
      <c r="B2" s="1" t="s">
        <v>1</v>
      </c>
      <c r="C2" s="2" t="s">
        <v>2</v>
      </c>
      <c r="D2" s="6" t="s">
        <v>3</v>
      </c>
      <c r="E2" s="2" t="s">
        <v>4</v>
      </c>
      <c r="F2" s="2" t="s">
        <v>5</v>
      </c>
      <c r="G2" s="3" t="s">
        <v>6</v>
      </c>
    </row>
    <row r="3" spans="1:7" ht="15.75" customHeight="1" thickBot="1">
      <c r="B3" s="72" t="s">
        <v>11</v>
      </c>
      <c r="C3" s="73"/>
      <c r="D3" s="73"/>
      <c r="E3" s="73"/>
      <c r="F3" s="73"/>
      <c r="G3" s="74"/>
    </row>
    <row r="4" spans="1:7" ht="32.1" customHeight="1" thickBot="1">
      <c r="A4">
        <v>1</v>
      </c>
      <c r="B4" s="7" t="s">
        <v>45</v>
      </c>
      <c r="C4" s="7" t="s">
        <v>46</v>
      </c>
      <c r="D4" s="7">
        <v>23</v>
      </c>
      <c r="E4" s="7" t="s">
        <v>38</v>
      </c>
      <c r="F4" s="7" t="s">
        <v>47</v>
      </c>
      <c r="G4" s="8">
        <v>0.59027777777777779</v>
      </c>
    </row>
    <row r="5" spans="1:7" ht="16.5" customHeight="1" thickBot="1">
      <c r="B5" s="69" t="s">
        <v>7</v>
      </c>
      <c r="C5" s="70"/>
      <c r="D5" s="70"/>
      <c r="E5" s="70"/>
      <c r="F5" s="70"/>
      <c r="G5" s="71"/>
    </row>
    <row r="6" spans="1:7" ht="32.1" customHeight="1" thickBot="1">
      <c r="A6">
        <v>2</v>
      </c>
      <c r="B6" s="7" t="s">
        <v>78</v>
      </c>
      <c r="C6" s="7" t="s">
        <v>79</v>
      </c>
      <c r="D6" s="7">
        <v>22</v>
      </c>
      <c r="E6" s="7" t="s">
        <v>80</v>
      </c>
      <c r="F6" s="7" t="s">
        <v>56</v>
      </c>
      <c r="G6" s="8">
        <v>0.59097222222222223</v>
      </c>
    </row>
    <row r="7" spans="1:7" ht="16.5" customHeight="1" thickBot="1">
      <c r="B7" s="69">
        <v>1</v>
      </c>
      <c r="C7" s="70"/>
      <c r="D7" s="70"/>
      <c r="E7" s="70"/>
      <c r="F7" s="70"/>
      <c r="G7" s="71"/>
    </row>
    <row r="8" spans="1:7" ht="32.1" customHeight="1" thickBot="1">
      <c r="A8">
        <v>3</v>
      </c>
      <c r="B8" s="7" t="s">
        <v>84</v>
      </c>
      <c r="C8" s="7" t="s">
        <v>85</v>
      </c>
      <c r="D8" s="7">
        <v>10</v>
      </c>
      <c r="E8" s="7" t="s">
        <v>86</v>
      </c>
      <c r="F8" s="7" t="s">
        <v>53</v>
      </c>
      <c r="G8" s="8">
        <v>0.59166666666666667</v>
      </c>
    </row>
    <row r="9" spans="1:7" ht="32.1" customHeight="1" thickBot="1">
      <c r="A9">
        <v>4</v>
      </c>
      <c r="B9" s="7" t="s">
        <v>50</v>
      </c>
      <c r="C9" s="7" t="s">
        <v>51</v>
      </c>
      <c r="D9" s="7">
        <v>11</v>
      </c>
      <c r="E9" s="7" t="s">
        <v>52</v>
      </c>
      <c r="F9" s="7" t="s">
        <v>53</v>
      </c>
      <c r="G9" s="8">
        <v>0.59236111111111112</v>
      </c>
    </row>
    <row r="10" spans="1:7" ht="32.1" customHeight="1" thickBot="1">
      <c r="A10">
        <v>5</v>
      </c>
      <c r="B10" s="7" t="s">
        <v>81</v>
      </c>
      <c r="C10" s="7" t="s">
        <v>82</v>
      </c>
      <c r="D10" s="7">
        <v>13</v>
      </c>
      <c r="E10" s="7" t="s">
        <v>83</v>
      </c>
      <c r="F10" s="7" t="s">
        <v>44</v>
      </c>
      <c r="G10" s="8">
        <v>0.593055555555556</v>
      </c>
    </row>
    <row r="11" spans="1:7" ht="32.1" customHeight="1" thickBot="1">
      <c r="A11">
        <v>6</v>
      </c>
      <c r="B11" s="7" t="s">
        <v>87</v>
      </c>
      <c r="C11" s="7" t="s">
        <v>88</v>
      </c>
      <c r="D11" s="7">
        <v>15</v>
      </c>
      <c r="E11" s="7" t="s">
        <v>83</v>
      </c>
      <c r="F11" s="7" t="s">
        <v>89</v>
      </c>
      <c r="G11" s="8">
        <v>0.59375</v>
      </c>
    </row>
    <row r="12" spans="1:7" ht="32.1" customHeight="1" thickBot="1">
      <c r="A12">
        <v>7</v>
      </c>
      <c r="B12" s="7" t="s">
        <v>35</v>
      </c>
      <c r="C12" s="7" t="s">
        <v>36</v>
      </c>
      <c r="D12" s="7">
        <v>17</v>
      </c>
      <c r="E12" s="7" t="s">
        <v>38</v>
      </c>
      <c r="F12" s="7" t="s">
        <v>37</v>
      </c>
      <c r="G12" s="8">
        <v>0.594444444444444</v>
      </c>
    </row>
    <row r="13" spans="1:7" ht="32.1" customHeight="1" thickBot="1">
      <c r="A13">
        <v>8</v>
      </c>
      <c r="B13" s="7" t="s">
        <v>54</v>
      </c>
      <c r="C13" s="7" t="s">
        <v>55</v>
      </c>
      <c r="D13" s="7">
        <v>18</v>
      </c>
      <c r="E13" s="7" t="s">
        <v>38</v>
      </c>
      <c r="F13" s="7" t="s">
        <v>56</v>
      </c>
      <c r="G13" s="8">
        <v>0.59513888888888899</v>
      </c>
    </row>
    <row r="14" spans="1:7" ht="32.1" customHeight="1" thickBot="1">
      <c r="A14">
        <v>9</v>
      </c>
      <c r="B14" s="7" t="s">
        <v>57</v>
      </c>
      <c r="C14" s="7" t="s">
        <v>90</v>
      </c>
      <c r="D14" s="7">
        <v>20</v>
      </c>
      <c r="E14" s="7" t="s">
        <v>38</v>
      </c>
      <c r="F14" s="7" t="s">
        <v>56</v>
      </c>
      <c r="G14" s="8">
        <v>0.59583333333333299</v>
      </c>
    </row>
    <row r="15" spans="1:7" ht="30.75" customHeight="1" thickBot="1">
      <c r="A15">
        <v>10</v>
      </c>
      <c r="B15" s="7" t="s">
        <v>65</v>
      </c>
      <c r="C15" s="7" t="s">
        <v>66</v>
      </c>
      <c r="D15" s="7">
        <v>21</v>
      </c>
      <c r="E15" s="7" t="s">
        <v>52</v>
      </c>
      <c r="F15" s="7" t="s">
        <v>53</v>
      </c>
      <c r="G15" s="8">
        <v>0.59652777777777799</v>
      </c>
    </row>
    <row r="16" spans="1:7" ht="32.1" customHeight="1" thickBot="1">
      <c r="A16">
        <v>11</v>
      </c>
      <c r="B16" s="7" t="s">
        <v>68</v>
      </c>
      <c r="C16" s="7" t="s">
        <v>69</v>
      </c>
      <c r="D16" s="7">
        <v>27</v>
      </c>
      <c r="E16" s="7" t="s">
        <v>83</v>
      </c>
      <c r="F16" s="7" t="s">
        <v>44</v>
      </c>
      <c r="G16" s="8">
        <v>0.59722222222222199</v>
      </c>
    </row>
    <row r="17" spans="1:7" ht="15.75" customHeight="1" thickBot="1">
      <c r="B17" s="69" t="s">
        <v>9</v>
      </c>
      <c r="C17" s="70"/>
      <c r="D17" s="70"/>
      <c r="E17" s="70"/>
      <c r="F17" s="70"/>
      <c r="G17" s="71"/>
    </row>
    <row r="18" spans="1:7" ht="32.1" customHeight="1" thickBot="1">
      <c r="A18">
        <v>12</v>
      </c>
      <c r="B18" s="7" t="s">
        <v>91</v>
      </c>
      <c r="C18" s="7" t="s">
        <v>92</v>
      </c>
      <c r="D18" s="7">
        <v>4</v>
      </c>
      <c r="E18" s="7" t="s">
        <v>93</v>
      </c>
      <c r="F18" s="7" t="s">
        <v>56</v>
      </c>
      <c r="G18" s="8">
        <v>0.59791666666666665</v>
      </c>
    </row>
    <row r="19" spans="1:7" ht="26.25" customHeight="1" thickBot="1">
      <c r="A19">
        <v>13</v>
      </c>
      <c r="B19" s="7" t="s">
        <v>42</v>
      </c>
      <c r="C19" s="7" t="s">
        <v>43</v>
      </c>
      <c r="D19" s="7">
        <v>8</v>
      </c>
      <c r="E19" s="7" t="s">
        <v>38</v>
      </c>
      <c r="F19" s="7" t="s">
        <v>44</v>
      </c>
      <c r="G19" s="8">
        <v>0.59861111111111109</v>
      </c>
    </row>
    <row r="20" spans="1:7" ht="16.5" customHeight="1" thickBot="1">
      <c r="B20" s="69" t="s">
        <v>10</v>
      </c>
      <c r="C20" s="70"/>
      <c r="D20" s="70"/>
      <c r="E20" s="70"/>
      <c r="F20" s="70"/>
      <c r="G20" s="71"/>
    </row>
    <row r="21" spans="1:7" ht="32.1" customHeight="1" thickBot="1">
      <c r="A21">
        <v>14</v>
      </c>
      <c r="B21" s="7" t="s">
        <v>33</v>
      </c>
      <c r="C21" s="7" t="s">
        <v>34</v>
      </c>
      <c r="D21" s="7">
        <v>3</v>
      </c>
      <c r="E21" s="7" t="s">
        <v>29</v>
      </c>
      <c r="F21" s="7" t="s">
        <v>30</v>
      </c>
      <c r="G21" s="8">
        <v>0.59930555555555554</v>
      </c>
    </row>
    <row r="22" spans="1:7" ht="32.1" customHeight="1" thickBot="1">
      <c r="A22">
        <v>15</v>
      </c>
      <c r="B22" s="7" t="s">
        <v>74</v>
      </c>
      <c r="C22" s="7" t="s">
        <v>75</v>
      </c>
      <c r="D22" s="7">
        <v>12</v>
      </c>
      <c r="E22" s="7" t="s">
        <v>29</v>
      </c>
      <c r="F22" s="7" t="s">
        <v>56</v>
      </c>
      <c r="G22" s="8">
        <v>0.6</v>
      </c>
    </row>
    <row r="23" spans="1:7" ht="16.5" thickBot="1">
      <c r="B23" s="69" t="s">
        <v>27</v>
      </c>
      <c r="C23" s="70"/>
      <c r="D23" s="70"/>
      <c r="E23" s="70"/>
      <c r="F23" s="70"/>
      <c r="G23" s="71"/>
    </row>
    <row r="24" spans="1:7" s="5" customFormat="1" ht="32.1" customHeight="1" thickBot="1">
      <c r="A24" s="40">
        <v>16</v>
      </c>
      <c r="B24" s="7" t="s">
        <v>58</v>
      </c>
      <c r="C24" s="7" t="s">
        <v>59</v>
      </c>
      <c r="D24" s="7">
        <v>2</v>
      </c>
      <c r="E24" s="7" t="s">
        <v>60</v>
      </c>
      <c r="F24" s="7" t="s">
        <v>61</v>
      </c>
      <c r="G24" s="8">
        <v>0.60069444444444442</v>
      </c>
    </row>
    <row r="25" spans="1:7" s="5" customFormat="1" ht="32.1" customHeight="1" thickBot="1">
      <c r="A25" s="40">
        <v>17</v>
      </c>
      <c r="B25" s="7" t="s">
        <v>31</v>
      </c>
      <c r="C25" s="7" t="s">
        <v>32</v>
      </c>
      <c r="D25" s="7">
        <v>5</v>
      </c>
      <c r="E25" s="7" t="s">
        <v>29</v>
      </c>
      <c r="F25" s="7" t="s">
        <v>30</v>
      </c>
      <c r="G25" s="8">
        <v>0.60138888888888886</v>
      </c>
    </row>
    <row r="26" spans="1:7" s="5" customFormat="1" ht="32.1" customHeight="1" thickBot="1">
      <c r="A26" s="40">
        <v>18</v>
      </c>
      <c r="B26" s="7" t="s">
        <v>64</v>
      </c>
      <c r="C26" s="7" t="s">
        <v>63</v>
      </c>
      <c r="D26" s="7">
        <v>6</v>
      </c>
      <c r="E26" s="7" t="s">
        <v>29</v>
      </c>
      <c r="F26" s="7" t="s">
        <v>62</v>
      </c>
      <c r="G26" s="8">
        <v>0.60208333333333297</v>
      </c>
    </row>
    <row r="27" spans="1:7" s="5" customFormat="1" ht="32.1" customHeight="1" thickBot="1">
      <c r="A27" s="40">
        <v>19</v>
      </c>
      <c r="B27" s="7" t="s">
        <v>48</v>
      </c>
      <c r="C27" s="7" t="s">
        <v>49</v>
      </c>
      <c r="D27" s="7">
        <v>7</v>
      </c>
      <c r="E27" s="7" t="s">
        <v>60</v>
      </c>
      <c r="F27" s="7" t="s">
        <v>30</v>
      </c>
      <c r="G27" s="8">
        <v>0.60277777777777797</v>
      </c>
    </row>
    <row r="28" spans="1:7" s="5" customFormat="1" ht="32.1" customHeight="1" thickBot="1">
      <c r="A28" s="40">
        <v>20</v>
      </c>
      <c r="B28" s="7" t="s">
        <v>41</v>
      </c>
      <c r="C28" s="7" t="s">
        <v>73</v>
      </c>
      <c r="D28" s="7">
        <v>9</v>
      </c>
      <c r="E28" s="7" t="s">
        <v>29</v>
      </c>
      <c r="F28" s="7" t="s">
        <v>67</v>
      </c>
      <c r="G28" s="8">
        <v>0.60347222222222197</v>
      </c>
    </row>
    <row r="29" spans="1:7" s="5" customFormat="1" ht="32.1" customHeight="1" thickBot="1">
      <c r="A29" s="40">
        <v>21</v>
      </c>
      <c r="B29" s="7" t="s">
        <v>39</v>
      </c>
      <c r="C29" s="7" t="s">
        <v>40</v>
      </c>
      <c r="D29" s="7">
        <v>14</v>
      </c>
      <c r="E29" s="7" t="s">
        <v>29</v>
      </c>
      <c r="F29" s="7" t="s">
        <v>30</v>
      </c>
      <c r="G29" s="8">
        <v>0.60416666666666696</v>
      </c>
    </row>
    <row r="30" spans="1:7" s="5" customFormat="1" ht="32.1" customHeight="1" thickBot="1">
      <c r="A30" s="40">
        <v>22</v>
      </c>
      <c r="B30" s="7" t="s">
        <v>94</v>
      </c>
      <c r="C30" s="7" t="s">
        <v>28</v>
      </c>
      <c r="D30" s="7">
        <v>30</v>
      </c>
      <c r="E30" s="7" t="s">
        <v>29</v>
      </c>
      <c r="F30" s="7" t="s">
        <v>30</v>
      </c>
      <c r="G30" s="8">
        <v>0.60486111111111096</v>
      </c>
    </row>
    <row r="31" spans="1:7" s="5" customFormat="1" ht="32.1" customHeight="1" thickBot="1">
      <c r="A31" s="40">
        <v>23</v>
      </c>
      <c r="B31" s="7" t="s">
        <v>70</v>
      </c>
      <c r="C31" s="7" t="s">
        <v>71</v>
      </c>
      <c r="D31" s="7">
        <v>1</v>
      </c>
      <c r="E31" s="7" t="s">
        <v>72</v>
      </c>
      <c r="F31" s="7" t="s">
        <v>30</v>
      </c>
      <c r="G31" s="8">
        <v>0.60555555555555596</v>
      </c>
    </row>
    <row r="40" spans="2:6" ht="15.75">
      <c r="B40" s="76"/>
      <c r="C40" s="76"/>
      <c r="D40" s="76"/>
      <c r="E40" s="76"/>
      <c r="F40" s="76"/>
    </row>
  </sheetData>
  <sortState ref="B21:F22">
    <sortCondition ref="D21:D22"/>
  </sortState>
  <mergeCells count="6">
    <mergeCell ref="B23:G23"/>
    <mergeCell ref="B3:G3"/>
    <mergeCell ref="B7:G7"/>
    <mergeCell ref="B5:G5"/>
    <mergeCell ref="B17:G17"/>
    <mergeCell ref="B20:G20"/>
  </mergeCell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WYNIKI GENERALNA</vt:lpstr>
      <vt:lpstr>WYNIKI</vt:lpstr>
      <vt:lpstr>LISTA STARTOWA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2022-06-20T12:50:37Z</dcterms:modified>
</cp:coreProperties>
</file>